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K:\PROJETOS\__PLANEJAMENTO E CONTROLE\TCE\"/>
    </mc:Choice>
  </mc:AlternateContent>
  <xr:revisionPtr revIDLastSave="0" documentId="13_ncr:1_{7DDD8930-6505-4E62-9E4E-838A4FDD96A8}" xr6:coauthVersionLast="47" xr6:coauthVersionMax="47" xr10:uidLastSave="{00000000-0000-0000-0000-000000000000}"/>
  <bookViews>
    <workbookView xWindow="-28680" yWindow="0" windowWidth="28605" windowHeight="14865" tabRatio="683" xr2:uid="{00000000-000D-0000-FFFF-FFFF00000000}"/>
  </bookViews>
  <sheets>
    <sheet name="PRIMEIRO TRIMESTRE 2024" sheetId="1" r:id="rId1"/>
  </sheets>
  <definedNames>
    <definedName name="_xlnm.Print_Area" localSheetId="0">'PRIMEIRO TRIMESTRE 2024'!$A$1:$V$16</definedName>
    <definedName name="Excel_BuiltIn_Print_Area_1">'PRIMEIRO TRIMESTRE 2024'!$A$2:$M$8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3" i="1" l="1"/>
  <c r="R16" i="1"/>
  <c r="R15" i="1"/>
  <c r="R14" i="1"/>
  <c r="R13" i="1"/>
  <c r="S14" i="1"/>
  <c r="U16" i="1" l="1"/>
  <c r="U15" i="1"/>
  <c r="T14" i="1"/>
  <c r="U14" i="1" s="1"/>
  <c r="T13" i="1"/>
  <c r="U13" i="1" s="1"/>
  <c r="X16" i="1" l="1"/>
  <c r="X15" i="1"/>
  <c r="X14" i="1"/>
  <c r="L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SAULO MENDES DA COSTA PEREIRA</author>
  </authors>
  <commentList>
    <comment ref="AI13" authorId="0" shapeId="0" xr:uid="{B7EFE0D4-E401-42D8-A852-DA301DDBA299}">
      <text>
        <r>
          <rPr>
            <b/>
            <sz val="9"/>
            <color indexed="81"/>
            <rFont val="Segoe UI"/>
            <family val="2"/>
          </rPr>
          <t>SAULO MENDES DA COSTA PEREIRA:</t>
        </r>
        <r>
          <rPr>
            <sz val="9"/>
            <color indexed="81"/>
            <rFont val="Segoe UI"/>
            <family val="2"/>
          </rPr>
          <t xml:space="preserve">
MEDIDO E AINDA NÃO FOI PAGO</t>
        </r>
      </text>
    </comment>
    <comment ref="AL15" authorId="0" shapeId="0" xr:uid="{7951A7F0-BD72-40B8-8A9E-12094CD61A4D}">
      <text>
        <r>
          <rPr>
            <b/>
            <sz val="9"/>
            <color indexed="81"/>
            <rFont val="Segoe UI"/>
            <family val="2"/>
          </rPr>
          <t>SAULO MENDES DA COSTA PEREIRA:
MEDIDO E AINDA NÃO FOI PAGO</t>
        </r>
      </text>
    </comment>
    <comment ref="AM15" authorId="0" shapeId="0" xr:uid="{62A8F66B-B3D0-406B-84AD-0933A1B5F7D6}">
      <text>
        <r>
          <rPr>
            <b/>
            <sz val="9"/>
            <color indexed="81"/>
            <rFont val="Segoe UI"/>
            <family val="2"/>
          </rPr>
          <t>SAULO MENDES DA COSTA PEREIRA:</t>
        </r>
        <r>
          <rPr>
            <sz val="9"/>
            <color indexed="81"/>
            <rFont val="Segoe UI"/>
            <family val="2"/>
          </rPr>
          <t xml:space="preserve">
MEDIDO E AINDA NÃO FOI PAGO</t>
        </r>
      </text>
    </comment>
    <comment ref="AI16" authorId="0" shapeId="0" xr:uid="{3B3257C0-1AC4-473B-B110-EBA4D61B8BF1}">
      <text>
        <r>
          <rPr>
            <b/>
            <sz val="9"/>
            <color indexed="81"/>
            <rFont val="Segoe UI"/>
            <family val="2"/>
          </rPr>
          <t>SAULO MENDES DA COSTA PEREIRA:</t>
        </r>
        <r>
          <rPr>
            <sz val="9"/>
            <color indexed="81"/>
            <rFont val="Segoe UI"/>
            <family val="2"/>
          </rPr>
          <t xml:space="preserve">
MEDIDO E AINDA NÃO FOI PAGO</t>
        </r>
      </text>
    </comment>
    <comment ref="AL16" authorId="0" shapeId="0" xr:uid="{1011A4F8-2A6D-4B7B-98CB-A36C2BDA71AF}">
      <text>
        <r>
          <rPr>
            <b/>
            <sz val="9"/>
            <color indexed="81"/>
            <rFont val="Segoe UI"/>
            <family val="2"/>
          </rPr>
          <t>SAULO MENDES DA COSTA PEREIRA:</t>
        </r>
        <r>
          <rPr>
            <sz val="9"/>
            <color indexed="81"/>
            <rFont val="Segoe UI"/>
            <family val="2"/>
          </rPr>
          <t xml:space="preserve">
MEDIDO E AINDA NÃO FOI PAGO</t>
        </r>
      </text>
    </comment>
    <comment ref="AM16" authorId="0" shapeId="0" xr:uid="{BAF40FB8-447F-46FB-BE7C-DB3394A4DA8F}">
      <text>
        <r>
          <rPr>
            <b/>
            <sz val="9"/>
            <color indexed="81"/>
            <rFont val="Segoe UI"/>
            <family val="2"/>
          </rPr>
          <t>SAULO MENDES DA COSTA PEREIRA:</t>
        </r>
        <r>
          <rPr>
            <sz val="9"/>
            <color indexed="81"/>
            <rFont val="Segoe UI"/>
            <family val="2"/>
          </rPr>
          <t xml:space="preserve">
MEDIDO E AINDA NÃO FOI PAGO</t>
        </r>
      </text>
    </comment>
  </commentList>
</comments>
</file>

<file path=xl/sharedStrings.xml><?xml version="1.0" encoding="utf-8"?>
<sst xmlns="http://schemas.openxmlformats.org/spreadsheetml/2006/main" count="72" uniqueCount="64">
  <si>
    <t>ANEXO DA RESOLUÇÃO TC N.º 8/2014</t>
  </si>
  <si>
    <t>MAPA DEMONSTRATIVO DE OBRAS E SERVIÇOS DE ENGENHARIA</t>
  </si>
  <si>
    <t>MODALIDADE /</t>
  </si>
  <si>
    <t>IDENTIFICAÇÃO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</si>
  <si>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</si>
  <si>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</si>
  <si>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</si>
  <si>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</si>
  <si>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</si>
  <si>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</si>
  <si>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</si>
  <si>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</si>
  <si>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</si>
  <si>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</si>
  <si>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</si>
  <si>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</si>
  <si>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</si>
  <si>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</si>
  <si>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</si>
  <si>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</si>
  <si>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</si>
  <si>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</si>
  <si>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</si>
  <si>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</si>
  <si>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</si>
  <si>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</si>
  <si>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</si>
  <si>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</si>
  <si>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</si>
  <si>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ADEPE - AGÊNCIA DE DESESVILVIMENTO DE PERNAMBUCO</t>
  </si>
  <si>
    <t>EM ANDAMENTO</t>
  </si>
  <si>
    <t>UNIDADE ORÇAMENTÁRIA: CONVIVA MERCADOS E FEIRAS - AUTARQUIA MUNICIPAL</t>
  </si>
  <si>
    <t>DATA CONCLUSÃO / PARALISAÇÃO</t>
  </si>
  <si>
    <t>14.780.722/0001-10</t>
  </si>
  <si>
    <t>BL CONSTRUTORA E SERVIÇOS LTDA - ME</t>
  </si>
  <si>
    <t>006/2023</t>
  </si>
  <si>
    <t>CONCORRÊNCIA PÚBLICA Nº 001/20223</t>
  </si>
  <si>
    <t>CONTRATAÇÃO DE EMPRESA DE ENGENHARIA PARA EXECUÇÃO DA CONSTRUÇÃO DO PÁTIO DE FEIRA DE CASA AMARELA</t>
  </si>
  <si>
    <t>920.407/2021</t>
  </si>
  <si>
    <t>CODEVASF - COMPANHIA DE DESENVOLVIMENTO DOS VALES DO RIO SÃO FRANCISCO E DO PARNAÍBA</t>
  </si>
  <si>
    <t>004/2023</t>
  </si>
  <si>
    <t xml:space="preserve">CONCORRÊNCIA PÚBLICA Nº 003/2022 </t>
  </si>
  <si>
    <t>08.307.543/0001-68</t>
  </si>
  <si>
    <t>OCTAGON EMPREENDIMENTOS LTDA EPP</t>
  </si>
  <si>
    <t>REESTRUTURAÇÃO DO MERCADO DE BEBERIBE</t>
  </si>
  <si>
    <t>CONCORRÊNCIA PÚBLICA Nº 003/2023</t>
  </si>
  <si>
    <t>TOMADA DE PREÇOS Nº 03/2023</t>
  </si>
  <si>
    <t>CONSTRUÇÃO DA COBERTA DO PÁTIO DO MERCADO DA BOA VISTA E ILUMINAÇÃO INTERNA E EXTERNA</t>
  </si>
  <si>
    <t>Guimarães Melo - Engenharia Ltda.</t>
  </si>
  <si>
    <t>SAME Construtora Ltda.</t>
  </si>
  <si>
    <t>10 MESES</t>
  </si>
  <si>
    <t>7 MESES</t>
  </si>
  <si>
    <t>PRIMEIRO TRIMESTRE</t>
  </si>
  <si>
    <t>SEGUNDO TRIMESTRE</t>
  </si>
  <si>
    <t>TERCEITO TRIMESTRE</t>
  </si>
  <si>
    <t>QUARTO TRIMESTRE</t>
  </si>
  <si>
    <t>013/2023</t>
  </si>
  <si>
    <t>011/2023</t>
  </si>
  <si>
    <t>30.132.334/0001-80</t>
  </si>
  <si>
    <t>23.187.835/0001-0</t>
  </si>
  <si>
    <t>EXERCÍCIO: 2024</t>
  </si>
  <si>
    <t>PERÍODO DE REFERÊNCIA: PRIMEIRO TRIMESTRE DE 2024</t>
  </si>
  <si>
    <t>CONTRATAÇÃO DE EMPRESA DE ENGENHARIA PARA FORNECIMENTO E MONTAGEM DE BRISES DE ALUMÍNIO COM ESTRUTURA AUXILIAR DE SUPORTE, INSTALADOS COM MÃO DE OBRA ESPECIALIZADA NO PÁTIO DE FEIRA DO CAIS DE SANTA RITA</t>
  </si>
  <si>
    <t>CONCLUÍDA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</si>
</sst>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\-??_);_(@_)"/>
    <numFmt numFmtId="165" formatCode="d\-mmm\-yy;@"/>
    <numFmt numFmtId="166" formatCode="0&quot; DIAS&quot;"/>
  </numFmts>
  <fonts count="12">
    <font>
      <sz val="10"/>
      <name val="Arial"/>
      <family val="2"/>
      <charset val="134"/>
    </font>
    <font>
      <sz val="10"/>
      <color rgb="FF1F497D"/>
      <name val="Arial"/>
      <family val="2"/>
      <charset val="134"/>
    </font>
    <font>
      <sz val="12"/>
      <color rgb="FF1F497D"/>
      <name val="Arial"/>
      <family val="2"/>
      <charset val="134"/>
    </font>
    <font>
      <b/>
      <sz val="10"/>
      <color rgb="FF1F497D"/>
      <name val="Arial"/>
      <family val="2"/>
      <charset val="134"/>
    </font>
    <font>
      <sz val="7"/>
      <color rgb="FF1F497D"/>
      <name val="Arial"/>
      <family val="2"/>
      <charset val="134"/>
    </font>
    <font>
      <sz val="5"/>
      <color rgb="FF1F497D"/>
      <name val="Arial"/>
      <family val="2"/>
      <charset val="1"/>
    </font>
    <font>
      <sz val="10"/>
      <name val="Arial"/>
      <family val="2"/>
      <charset val="134"/>
    </font>
    <font>
      <sz val="8"/>
      <name val="Arial"/>
      <family val="2"/>
      <charset val="134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5"/>
      <color rgb="FF1F497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49" fontId="1" fillId="0" borderId="0" xfId="0" applyNumberFormat="1" applyFont="1" applyAlignment="1">
      <alignment horizontal="left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0" fontId="5" fillId="3" borderId="2" xfId="0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0" xfId="0" applyNumberFormat="1" applyFont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4" fontId="0" fillId="0" borderId="0" xfId="0" applyNumberFormat="1"/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64" fontId="6" fillId="0" borderId="2" xfId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/>
    </xf>
    <xf numFmtId="17" fontId="1" fillId="0" borderId="11" xfId="0" applyNumberFormat="1" applyFont="1" applyBorder="1" applyAlignment="1">
      <alignment horizontal="center"/>
    </xf>
    <xf numFmtId="17" fontId="1" fillId="0" borderId="12" xfId="0" applyNumberFormat="1" applyFont="1" applyBorder="1" applyAlignment="1">
      <alignment horizontal="center"/>
    </xf>
    <xf numFmtId="164" fontId="6" fillId="0" borderId="2" xfId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0" fillId="0" borderId="2" xfId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164" fontId="11" fillId="2" borderId="3" xfId="1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11" fillId="2" borderId="2" xfId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146538</xdr:colOff>
      <xdr:row>0</xdr:row>
      <xdr:rowOff>68052</xdr:rowOff>
    </xdr:from>
    <xdr:to>
      <xdr:col>1</xdr:col>
      <xdr:colOff>953793</xdr:colOff>
      <xdr:row>3</xdr:row>
      <xdr:rowOff>90948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593BEE6-1D8F-453B-B26A-2FD0FC7CA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8" y="68052"/>
          <a:ext cx="1400736" cy="535781"/>
        </a:xfrm>
        <a:prstGeom prst="rect">
          <a:avLst/>
        </a:prstGeom>
      </xdr:spPr>
    </xdr:pic>
    <xdr:clientData/>
  </xdr:twoCellAnchor>
  <xdr:twoCellAnchor editAs="oneCell">
    <xdr:from>
      <xdr:col>19</xdr:col>
      <xdr:colOff>29307</xdr:colOff>
      <xdr:row>0</xdr:row>
      <xdr:rowOff>65942</xdr:rowOff>
    </xdr:from>
    <xdr:to>
      <xdr:col>21</xdr:col>
      <xdr:colOff>467480</xdr:colOff>
      <xdr:row>3</xdr:row>
      <xdr:rowOff>93057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6BCEF06-5573-4161-B056-B8BD276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192" y="65942"/>
          <a:ext cx="158850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6"/>
  <sheetViews>
    <sheetView showGridLines="0" tabSelected="1" view="pageBreakPreview" zoomScale="130" zoomScaleNormal="120" zoomScaleSheetLayoutView="130" workbookViewId="0">
      <pane xSplit="12" ySplit="12" topLeftCell="M13" activePane="bottomRight" state="frozen"/>
      <selection pane="topRight" activeCell="M1" sqref="M1"/>
      <selection pane="bottomLeft" activeCell="A13" sqref="A13"/>
      <selection pane="bottomRight" activeCell="J20" sqref="J20"/>
    </sheetView>
  </sheetViews>
  <sheetFormatPr defaultRowHeight="12.75"/>
  <cols>
    <col min="1" max="1" width="8.85546875" style="1" customWidth="1"/>
    <col min="2" max="2" width="26.28515625" style="1" customWidth="1"/>
    <col min="3" max="3" width="7.85546875" style="1" customWidth="1"/>
    <col min="4" max="4" width="13.5703125" style="1"/>
    <col min="5" max="5" width="6.5703125" style="1" customWidth="1"/>
    <col min="6" max="6" width="4.5703125" style="1" customWidth="1"/>
    <col min="7" max="7" width="11.42578125" style="1" customWidth="1"/>
    <col min="8" max="8" width="10.42578125" style="1" customWidth="1"/>
    <col min="9" max="9" width="5.85546875" style="1" customWidth="1"/>
    <col min="10" max="10" width="5.42578125" style="1"/>
    <col min="11" max="11" width="5" style="1"/>
    <col min="12" max="12" width="7.85546875" style="1" customWidth="1"/>
    <col min="13" max="13" width="10.140625" style="1" bestFit="1" customWidth="1"/>
    <col min="14" max="14" width="5" style="1"/>
    <col min="15" max="15" width="10.140625" style="1" bestFit="1" customWidth="1"/>
    <col min="16" max="16" width="6.5703125" style="1" customWidth="1"/>
    <col min="17" max="17" width="6.7109375" style="1" customWidth="1"/>
    <col min="18" max="18" width="7.140625" style="1"/>
    <col min="19" max="19" width="8" style="1"/>
    <col min="20" max="20" width="9" style="1" customWidth="1"/>
    <col min="21" max="21" width="8.28515625" style="1"/>
    <col min="22" max="22" width="7.85546875" style="1" customWidth="1"/>
    <col min="23" max="27" width="8.7109375" style="1"/>
    <col min="28" max="28" width="13.5703125" style="1" bestFit="1" customWidth="1"/>
    <col min="29" max="29" width="14.85546875" style="1" bestFit="1" customWidth="1"/>
    <col min="30" max="34" width="15.140625" style="1" bestFit="1" customWidth="1"/>
    <col min="35" max="39" width="14.85546875" style="1" bestFit="1" customWidth="1"/>
    <col min="40" max="41" width="14.28515625" style="1" bestFit="1" customWidth="1"/>
    <col min="42" max="1025" width="8.7109375" style="1"/>
  </cols>
  <sheetData>
    <row r="1" spans="1:102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>
      <c r="A5" s="31"/>
      <c r="B5" s="31"/>
      <c r="C5" s="31"/>
      <c r="D5" s="31"/>
      <c r="E5" s="3"/>
      <c r="F5" s="3"/>
      <c r="G5"/>
      <c r="H5"/>
      <c r="I5"/>
      <c r="J5"/>
      <c r="K5" s="30"/>
      <c r="L5" s="30"/>
      <c r="M5" s="3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>
      <c r="A6" s="3" t="s">
        <v>31</v>
      </c>
      <c r="B6" s="3"/>
      <c r="C6" s="3"/>
      <c r="D6" s="3"/>
      <c r="E6" s="3"/>
      <c r="F6" s="3"/>
      <c r="G6"/>
      <c r="H6"/>
      <c r="I6"/>
      <c r="J6"/>
      <c r="K6" s="30"/>
      <c r="L6" s="30"/>
      <c r="M6" s="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 s="31" t="s">
        <v>60</v>
      </c>
      <c r="B7" s="31"/>
      <c r="C7" s="31"/>
      <c r="D7" s="31"/>
      <c r="E7" s="31"/>
      <c r="F7" s="31"/>
      <c r="G7" s="31"/>
      <c r="H7"/>
      <c r="I7"/>
      <c r="J7"/>
      <c r="K7"/>
      <c r="L7"/>
      <c r="M7" s="17"/>
      <c r="N7"/>
      <c r="O7" s="17"/>
      <c r="P7"/>
      <c r="Q7"/>
      <c r="R7"/>
      <c r="S7"/>
      <c r="T7"/>
      <c r="U7"/>
      <c r="V7"/>
      <c r="W7">
        <v>2024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>
      <c r="A8" s="2" t="s">
        <v>61</v>
      </c>
      <c r="B8" s="2"/>
      <c r="C8" s="2"/>
      <c r="D8" s="2"/>
      <c r="E8" s="2"/>
      <c r="F8" s="2"/>
      <c r="G8" s="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>
        <v>4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5" customFormat="1" ht="9.75"/>
    <row r="10" spans="1:1024" s="5" customFormat="1" ht="10.5" thickBot="1">
      <c r="A10" s="35" t="s">
        <v>2</v>
      </c>
      <c r="B10" s="35" t="s">
        <v>3</v>
      </c>
      <c r="C10" s="36" t="s">
        <v>4</v>
      </c>
      <c r="D10" s="36"/>
      <c r="E10" s="36"/>
      <c r="F10" s="36"/>
      <c r="G10" s="37" t="s">
        <v>5</v>
      </c>
      <c r="H10" s="37"/>
      <c r="I10" s="37"/>
      <c r="J10" s="37"/>
      <c r="K10" s="38" t="s">
        <v>6</v>
      </c>
      <c r="L10" s="39"/>
      <c r="M10" s="39"/>
      <c r="N10" s="40" t="s">
        <v>7</v>
      </c>
      <c r="O10" s="40"/>
      <c r="P10" s="41" t="s">
        <v>8</v>
      </c>
      <c r="Q10" s="42" t="s">
        <v>9</v>
      </c>
      <c r="R10" s="42"/>
      <c r="S10" s="42"/>
      <c r="T10" s="42"/>
      <c r="U10" s="43" t="s">
        <v>10</v>
      </c>
      <c r="V10" s="40" t="s">
        <v>11</v>
      </c>
    </row>
    <row r="11" spans="1:1024" ht="18" customHeight="1">
      <c r="A11" s="44" t="s">
        <v>12</v>
      </c>
      <c r="B11" s="44" t="s">
        <v>13</v>
      </c>
      <c r="C11" s="36" t="s">
        <v>14</v>
      </c>
      <c r="D11" s="36" t="s">
        <v>15</v>
      </c>
      <c r="E11" s="36" t="s">
        <v>16</v>
      </c>
      <c r="F11" s="36" t="s">
        <v>17</v>
      </c>
      <c r="G11" s="36" t="s">
        <v>17</v>
      </c>
      <c r="H11" s="36" t="s">
        <v>18</v>
      </c>
      <c r="I11" s="36" t="s">
        <v>14</v>
      </c>
      <c r="J11" s="36" t="s">
        <v>19</v>
      </c>
      <c r="K11" s="36" t="s">
        <v>20</v>
      </c>
      <c r="L11" s="36" t="s">
        <v>21</v>
      </c>
      <c r="M11" s="36" t="s">
        <v>32</v>
      </c>
      <c r="N11" s="36" t="s">
        <v>22</v>
      </c>
      <c r="O11" s="36" t="s">
        <v>23</v>
      </c>
      <c r="P11" s="41"/>
      <c r="Q11" s="36" t="s">
        <v>24</v>
      </c>
      <c r="R11" s="36" t="s">
        <v>25</v>
      </c>
      <c r="S11" s="36" t="s">
        <v>26</v>
      </c>
      <c r="T11" s="36" t="s">
        <v>27</v>
      </c>
      <c r="U11" s="43"/>
      <c r="V11" s="40"/>
      <c r="Y11" s="29" t="s">
        <v>52</v>
      </c>
      <c r="Z11" s="27"/>
      <c r="AA11" s="27"/>
      <c r="AB11" s="27" t="s">
        <v>53</v>
      </c>
      <c r="AC11" s="27"/>
      <c r="AD11" s="27"/>
      <c r="AE11" s="27" t="s">
        <v>54</v>
      </c>
      <c r="AF11" s="27"/>
      <c r="AG11" s="27"/>
      <c r="AH11" s="27" t="s">
        <v>55</v>
      </c>
      <c r="AI11" s="27"/>
      <c r="AJ11" s="28"/>
      <c r="AK11" s="29" t="s">
        <v>52</v>
      </c>
      <c r="AL11" s="27"/>
      <c r="AM11" s="27"/>
      <c r="AN11" s="27" t="s">
        <v>53</v>
      </c>
      <c r="AO11" s="27"/>
      <c r="AP11" s="27"/>
      <c r="AQ11" s="27" t="s">
        <v>54</v>
      </c>
      <c r="AR11" s="27"/>
      <c r="AS11" s="27"/>
      <c r="AT11" s="27" t="s">
        <v>55</v>
      </c>
      <c r="AU11" s="27"/>
      <c r="AV11" s="28"/>
    </row>
    <row r="12" spans="1:1024" ht="18" customHeight="1" thickBot="1">
      <c r="A12" s="45"/>
      <c r="B12" s="45" t="s">
        <v>28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1"/>
      <c r="Q12" s="36"/>
      <c r="R12" s="36"/>
      <c r="S12" s="36"/>
      <c r="T12" s="36"/>
      <c r="U12" s="43"/>
      <c r="V12" s="40"/>
      <c r="Y12" s="22">
        <v>44927</v>
      </c>
      <c r="Z12" s="23">
        <v>44958</v>
      </c>
      <c r="AA12" s="23">
        <v>44986</v>
      </c>
      <c r="AB12" s="23">
        <v>45017</v>
      </c>
      <c r="AC12" s="23">
        <v>45047</v>
      </c>
      <c r="AD12" s="23">
        <v>45078</v>
      </c>
      <c r="AE12" s="23">
        <v>45108</v>
      </c>
      <c r="AF12" s="23">
        <v>45139</v>
      </c>
      <c r="AG12" s="23">
        <v>45170</v>
      </c>
      <c r="AH12" s="23">
        <v>45200</v>
      </c>
      <c r="AI12" s="23">
        <v>45231</v>
      </c>
      <c r="AJ12" s="24">
        <v>45261</v>
      </c>
      <c r="AK12" s="22">
        <v>45292</v>
      </c>
      <c r="AL12" s="23">
        <v>45323</v>
      </c>
      <c r="AM12" s="23">
        <v>45352</v>
      </c>
      <c r="AN12" s="23">
        <v>45383</v>
      </c>
      <c r="AO12" s="23">
        <v>45413</v>
      </c>
      <c r="AP12" s="23">
        <v>45444</v>
      </c>
      <c r="AQ12" s="23">
        <v>45474</v>
      </c>
      <c r="AR12" s="23">
        <v>45505</v>
      </c>
      <c r="AS12" s="23">
        <v>45536</v>
      </c>
      <c r="AT12" s="23">
        <v>45566</v>
      </c>
      <c r="AU12" s="23">
        <v>45597</v>
      </c>
      <c r="AV12" s="24">
        <v>45627</v>
      </c>
    </row>
    <row r="13" spans="1:1024" s="14" customFormat="1" ht="49.5" customHeight="1">
      <c r="A13" s="6" t="s">
        <v>36</v>
      </c>
      <c r="B13" s="18" t="s">
        <v>62</v>
      </c>
      <c r="C13" s="19"/>
      <c r="D13" s="18" t="s">
        <v>29</v>
      </c>
      <c r="E13" s="20"/>
      <c r="F13" s="20"/>
      <c r="G13" s="10" t="s">
        <v>33</v>
      </c>
      <c r="H13" s="7" t="s">
        <v>34</v>
      </c>
      <c r="I13" s="10" t="s">
        <v>35</v>
      </c>
      <c r="J13" s="11">
        <v>45048</v>
      </c>
      <c r="K13" s="16">
        <v>365</v>
      </c>
      <c r="L13" s="12">
        <f>878573.67+178547.8</f>
        <v>1057121.47</v>
      </c>
      <c r="M13" s="11">
        <v>45260</v>
      </c>
      <c r="N13" s="8"/>
      <c r="O13" s="12">
        <v>40547.050000000003</v>
      </c>
      <c r="P13" s="9"/>
      <c r="Q13" s="9"/>
      <c r="R13" s="13">
        <f>SUM(Y13:AM13)</f>
        <v>1097668.48</v>
      </c>
      <c r="S13" s="13">
        <f>SUM(AK13:AM13)</f>
        <v>0</v>
      </c>
      <c r="T13" s="13">
        <f>R13</f>
        <v>1097668.48</v>
      </c>
      <c r="U13" s="13">
        <f t="shared" ref="U13:U16" si="0">T13</f>
        <v>1097668.48</v>
      </c>
      <c r="V13" s="6" t="s">
        <v>63</v>
      </c>
      <c r="W13" s="26">
        <v>4</v>
      </c>
      <c r="X13" s="15"/>
      <c r="Y13" s="9"/>
      <c r="Z13" s="9"/>
      <c r="AA13" s="9"/>
      <c r="AB13" s="9"/>
      <c r="AC13" s="9"/>
      <c r="AD13" s="21">
        <v>204630.14</v>
      </c>
      <c r="AE13" s="21">
        <v>138893.82999999999</v>
      </c>
      <c r="AF13" s="21">
        <v>251534.64</v>
      </c>
      <c r="AG13" s="21">
        <v>309468.71999999997</v>
      </c>
      <c r="AH13" s="21">
        <v>136087.1</v>
      </c>
      <c r="AI13" s="34">
        <v>57054.05</v>
      </c>
      <c r="AJ13" s="9"/>
      <c r="AK13" s="9"/>
      <c r="AL13" s="9"/>
      <c r="AM13" s="9"/>
      <c r="AN13" s="21"/>
      <c r="AO13" s="9"/>
      <c r="AP13" s="9"/>
      <c r="AQ13" s="9"/>
      <c r="AR13" s="9"/>
      <c r="AS13" s="9"/>
      <c r="AT13" s="9"/>
      <c r="AU13" s="9"/>
      <c r="AV13" s="9"/>
    </row>
    <row r="14" spans="1:1024" s="14" customFormat="1" ht="41.25">
      <c r="A14" s="6" t="s">
        <v>41</v>
      </c>
      <c r="B14" s="7" t="s">
        <v>37</v>
      </c>
      <c r="C14" s="8" t="s">
        <v>38</v>
      </c>
      <c r="D14" s="7" t="s">
        <v>39</v>
      </c>
      <c r="E14" s="9"/>
      <c r="F14" s="9"/>
      <c r="G14" s="10" t="s">
        <v>42</v>
      </c>
      <c r="H14" s="7" t="s">
        <v>43</v>
      </c>
      <c r="I14" s="10" t="s">
        <v>40</v>
      </c>
      <c r="J14" s="11">
        <v>45048</v>
      </c>
      <c r="K14" s="16">
        <v>365</v>
      </c>
      <c r="L14" s="12">
        <v>6606537.04</v>
      </c>
      <c r="M14" s="11">
        <v>45450</v>
      </c>
      <c r="N14" s="8"/>
      <c r="O14" s="12"/>
      <c r="P14" s="9"/>
      <c r="Q14" s="9"/>
      <c r="R14" s="13">
        <f>SUM(Y14:AM14)</f>
        <v>5379171.9300000006</v>
      </c>
      <c r="S14" s="13">
        <f>SUM(AK14:AM14)</f>
        <v>1513957.4</v>
      </c>
      <c r="T14" s="13">
        <f>R14</f>
        <v>5379171.9300000006</v>
      </c>
      <c r="U14" s="13">
        <f t="shared" si="0"/>
        <v>5379171.9300000006</v>
      </c>
      <c r="V14" s="6" t="s">
        <v>30</v>
      </c>
      <c r="W14" s="26">
        <v>4</v>
      </c>
      <c r="X14" s="15">
        <f t="shared" ref="X14" si="1">J14+K14</f>
        <v>45413</v>
      </c>
      <c r="Y14" s="9"/>
      <c r="Z14" s="9"/>
      <c r="AA14" s="9"/>
      <c r="AB14" s="9"/>
      <c r="AC14" s="9"/>
      <c r="AD14" s="21">
        <v>335779.62</v>
      </c>
      <c r="AE14" s="21">
        <v>387275.19</v>
      </c>
      <c r="AF14" s="21">
        <v>463331.97</v>
      </c>
      <c r="AG14" s="21">
        <v>665829.71</v>
      </c>
      <c r="AH14" s="21">
        <v>539065.63</v>
      </c>
      <c r="AI14" s="21">
        <v>595218.35</v>
      </c>
      <c r="AJ14" s="21">
        <v>878714.06</v>
      </c>
      <c r="AK14" s="21">
        <v>501601.24</v>
      </c>
      <c r="AL14" s="21">
        <v>504284.99</v>
      </c>
      <c r="AM14" s="21">
        <v>508071.17</v>
      </c>
      <c r="AN14" s="21"/>
      <c r="AO14" s="21"/>
      <c r="AP14" s="9"/>
      <c r="AQ14" s="9"/>
      <c r="AR14" s="9"/>
      <c r="AS14" s="9"/>
      <c r="AT14" s="9"/>
      <c r="AU14" s="9"/>
      <c r="AV14" s="9"/>
    </row>
    <row r="15" spans="1:1024" s="14" customFormat="1" ht="27.75" customHeight="1">
      <c r="A15" s="6" t="s">
        <v>45</v>
      </c>
      <c r="B15" s="7" t="s">
        <v>44</v>
      </c>
      <c r="C15" s="8"/>
      <c r="D15" s="7"/>
      <c r="E15" s="8"/>
      <c r="F15" s="8"/>
      <c r="G15" s="10" t="s">
        <v>58</v>
      </c>
      <c r="H15" s="7" t="s">
        <v>48</v>
      </c>
      <c r="I15" s="10" t="s">
        <v>56</v>
      </c>
      <c r="J15" s="11">
        <v>45249</v>
      </c>
      <c r="K15" s="16" t="s">
        <v>50</v>
      </c>
      <c r="L15" s="12">
        <v>2100007.7999999998</v>
      </c>
      <c r="M15" s="11"/>
      <c r="N15" s="8"/>
      <c r="O15" s="12"/>
      <c r="P15" s="9"/>
      <c r="Q15" s="9"/>
      <c r="R15" s="13">
        <f>SUM(Y15:AM15)</f>
        <v>222450.32</v>
      </c>
      <c r="S15" s="13">
        <v>0</v>
      </c>
      <c r="T15" s="13">
        <v>0</v>
      </c>
      <c r="U15" s="13">
        <f t="shared" si="0"/>
        <v>0</v>
      </c>
      <c r="V15" s="6" t="s">
        <v>30</v>
      </c>
      <c r="W15" s="26">
        <v>4</v>
      </c>
      <c r="X15" s="15" t="e">
        <f t="shared" ref="X15:X16" si="2">J15+K15</f>
        <v>#VALUE!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34">
        <v>150564.79</v>
      </c>
      <c r="AM15" s="34">
        <v>71885.53</v>
      </c>
      <c r="AN15" s="25"/>
      <c r="AO15" s="25"/>
      <c r="AP15" s="25"/>
      <c r="AQ15" s="25"/>
      <c r="AR15" s="25"/>
      <c r="AS15" s="25"/>
      <c r="AT15" s="25"/>
      <c r="AU15" s="25"/>
      <c r="AV15" s="25"/>
    </row>
    <row r="16" spans="1:1024" s="14" customFormat="1" ht="30.75" customHeight="1">
      <c r="A16" s="6" t="s">
        <v>46</v>
      </c>
      <c r="B16" s="7" t="s">
        <v>47</v>
      </c>
      <c r="C16" s="8"/>
      <c r="D16" s="7"/>
      <c r="E16" s="9"/>
      <c r="F16" s="9"/>
      <c r="G16" s="10" t="s">
        <v>59</v>
      </c>
      <c r="H16" s="7" t="s">
        <v>49</v>
      </c>
      <c r="I16" s="10" t="s">
        <v>57</v>
      </c>
      <c r="J16" s="11">
        <v>45198</v>
      </c>
      <c r="K16" s="16" t="s">
        <v>51</v>
      </c>
      <c r="L16" s="12">
        <v>820423.78</v>
      </c>
      <c r="M16" s="11"/>
      <c r="N16" s="8"/>
      <c r="O16" s="12"/>
      <c r="P16" s="9"/>
      <c r="Q16" s="9"/>
      <c r="R16" s="13">
        <f>SUM(Y16:AM16)</f>
        <v>210508.01</v>
      </c>
      <c r="S16" s="13">
        <v>0</v>
      </c>
      <c r="T16" s="13">
        <v>0</v>
      </c>
      <c r="U16" s="13">
        <f t="shared" si="0"/>
        <v>0</v>
      </c>
      <c r="V16" s="6" t="s">
        <v>30</v>
      </c>
      <c r="W16" s="26">
        <v>4</v>
      </c>
      <c r="X16" s="15" t="e">
        <f t="shared" si="2"/>
        <v>#VALUE!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34">
        <v>156783.78</v>
      </c>
      <c r="AJ16" s="9"/>
      <c r="AK16" s="9"/>
      <c r="AL16" s="34">
        <v>27854.69</v>
      </c>
      <c r="AM16" s="34">
        <v>25869.54</v>
      </c>
      <c r="AN16" s="25"/>
      <c r="AO16" s="25"/>
      <c r="AP16" s="25"/>
      <c r="AQ16" s="25"/>
      <c r="AR16" s="25"/>
      <c r="AS16" s="25"/>
      <c r="AT16" s="25"/>
      <c r="AU16" s="25"/>
      <c r="AV16" s="25"/>
    </row>
  </sheetData>
  <mergeCells count="39">
    <mergeCell ref="A2:M2"/>
    <mergeCell ref="A5:D5"/>
    <mergeCell ref="K5:M5"/>
    <mergeCell ref="A3:V3"/>
    <mergeCell ref="A1:V1"/>
    <mergeCell ref="K6:L6"/>
    <mergeCell ref="A7:G7"/>
    <mergeCell ref="C10:F10"/>
    <mergeCell ref="G10:J10"/>
    <mergeCell ref="N10:O10"/>
    <mergeCell ref="U10:U12"/>
    <mergeCell ref="V10:V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Q11:Q12"/>
    <mergeCell ref="R11:R12"/>
    <mergeCell ref="S11:S12"/>
    <mergeCell ref="T11:T12"/>
    <mergeCell ref="P10:P12"/>
    <mergeCell ref="Q10:T10"/>
    <mergeCell ref="AN11:AP11"/>
    <mergeCell ref="AQ11:AS11"/>
    <mergeCell ref="AT11:AV11"/>
    <mergeCell ref="Y11:AA11"/>
    <mergeCell ref="AB11:AD11"/>
    <mergeCell ref="AE11:AG11"/>
    <mergeCell ref="AH11:AJ11"/>
    <mergeCell ref="AK11:AM11"/>
  </mergeCells>
  <phoneticPr fontId="7" type="noConversion"/>
  <printOptions horizontalCentered="1"/>
  <pageMargins left="7.8472222222222193E-2" right="7.8472222222222193E-2" top="0.74791666666666701" bottom="0.74791666666666701" header="0.51180555555555496" footer="0.51180555555555496"/>
  <pageSetup paperSize="9" scale="76" firstPageNumber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PRIMEIRO TRIMESTRE 2024</vt:lpstr>
      <vt:lpstr>'PRIMEIRO TRIMESTRE 2024'!Area_de_impressao</vt:lpstr>
      <vt:lpstr>Excel_BuiltIn_Print_Area_1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Valdson Ferreira da Silva</dc:creator>
  <cp:lastModifiedBy>Saulo Pereira</cp:lastModifiedBy>
  <cp:revision>1</cp:revision>
  <cp:lastPrinted>2024-06-03T16:06:12Z</cp:lastPrinted>
  <dcterms:created xsi:type="dcterms:W3CDTF">2016-01-04T12:16:00Z</dcterms:created>
  <dcterms:modified xsi:type="dcterms:W3CDTF">2024-06-03T16:06:41Z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EB62DCA56FA94E27A60A6361034E11C4</vt:lpwstr>
  </property>
  <property fmtid="{D5CDD505-2E9C-101B-9397-08002B2CF9AE}" pid="6" name="KSOProductBuildVer">
    <vt:lpwstr>1033-11.2.0.10382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